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805" activeTab="1"/>
  </bookViews>
  <sheets>
    <sheet name="adat" sheetId="1" r:id="rId1"/>
    <sheet name="diagram" sheetId="2" r:id="rId2"/>
  </sheets>
  <definedNames>
    <definedName name="_xlnm.Print_Area" localSheetId="0">adat!$B$7751</definedName>
    <definedName name="_xlnm.Print_Area" localSheetId="1">diagram!$A$1:$P$78</definedName>
  </definedNames>
  <calcPr calcId="125725"/>
</workbook>
</file>

<file path=xl/calcChain.xml><?xml version="1.0" encoding="utf-8"?>
<calcChain xmlns="http://schemas.openxmlformats.org/spreadsheetml/2006/main">
  <c r="J12" i="1"/>
  <c r="J13"/>
  <c r="J14"/>
  <c r="J15"/>
  <c r="J16"/>
  <c r="J17"/>
  <c r="J18"/>
  <c r="J19"/>
  <c r="J20"/>
  <c r="J11"/>
  <c r="I12"/>
  <c r="I13"/>
  <c r="I14"/>
  <c r="I15"/>
  <c r="I16"/>
  <c r="I17"/>
  <c r="I18"/>
  <c r="I19"/>
  <c r="I20"/>
  <c r="I11"/>
  <c r="I42" i="2" l="1"/>
  <c r="I41"/>
  <c r="A42"/>
  <c r="A41"/>
  <c r="I23" l="1"/>
  <c r="I22"/>
  <c r="A23"/>
  <c r="A22"/>
  <c r="I3"/>
  <c r="I2"/>
  <c r="A3"/>
  <c r="A2"/>
</calcChain>
</file>

<file path=xl/sharedStrings.xml><?xml version="1.0" encoding="utf-8"?>
<sst xmlns="http://schemas.openxmlformats.org/spreadsheetml/2006/main" count="30" uniqueCount="27">
  <si>
    <t>Személyforgalmi statisztikai adatok</t>
  </si>
  <si>
    <t>Járműforgalmi statisztikai adatok</t>
  </si>
  <si>
    <r>
      <t>Határrendészeti adatok</t>
    </r>
    <r>
      <rPr>
        <b/>
        <sz val="10"/>
        <color indexed="8"/>
        <rFont val="Times New Roman"/>
        <family val="1"/>
        <charset val="238"/>
      </rPr>
      <t xml:space="preserve"> </t>
    </r>
    <r>
      <rPr>
        <sz val="10"/>
        <color indexed="8"/>
        <rFont val="Times New Roman"/>
        <family val="1"/>
        <charset val="238"/>
      </rPr>
      <t>(amennyiben a megye rendelkezik Schengen külső határszakasszal)</t>
    </r>
  </si>
  <si>
    <t>2011. év</t>
  </si>
  <si>
    <t>2012. év</t>
  </si>
  <si>
    <t>2013. év</t>
  </si>
  <si>
    <t>2014. év</t>
  </si>
  <si>
    <t>2015. év</t>
  </si>
  <si>
    <t>Intézkedési mutatók, rendészeti adatok</t>
  </si>
  <si>
    <t>Embercsempészés bűncselekmény</t>
  </si>
  <si>
    <t>Tiltott határátlépés és kísérlete szabálysértés</t>
  </si>
  <si>
    <t>Külföldiek rendészetével kapcsolatos szabálysértés</t>
  </si>
  <si>
    <t>Határzár tiltott átlépése bűncselekmény</t>
  </si>
  <si>
    <t>Határzár megrongálása bűncselekmény be tiltott határátlépés</t>
  </si>
  <si>
    <t>Határzár megrongálása bűncselekmény nincs tiltott határátlépés</t>
  </si>
  <si>
    <t>Határzárral kapcsolatos építési munka akadályozása bűncselekmény</t>
  </si>
  <si>
    <t>2010. év</t>
  </si>
  <si>
    <t>Embercsempészés bűncselekmények száma</t>
  </si>
  <si>
    <t>Tiltott határátlépés és kísérlete szabálysértések száma</t>
  </si>
  <si>
    <t>Külföldiek rendészetével kapcsolatos szabálysértések száma</t>
  </si>
  <si>
    <t>Az A2-es cellába a megyei (fővárosi) rendőr-főkapitányság vagy a beszámolót tartó szervezeti egység megnevezését kell írni. A diagramok címsorában ide hivatkozó képletek találhatók, ezért csak ezen az egy helyen kell átírni!</t>
  </si>
  <si>
    <t>Illegális migrációhoz kapcsolódó jogellenes cselekmények száma</t>
  </si>
  <si>
    <t>2010-2016. évek statisztikai kimutatása</t>
  </si>
  <si>
    <t>2016. év</t>
  </si>
  <si>
    <t>Változás 2015-2016</t>
  </si>
  <si>
    <t>Dinamika 2015-2016 (%)</t>
  </si>
  <si>
    <t>Battonya Határrendészeti Kirendeltség</t>
  </si>
</sst>
</file>

<file path=xl/styles.xml><?xml version="1.0" encoding="utf-8"?>
<styleSheet xmlns="http://schemas.openxmlformats.org/spreadsheetml/2006/main">
  <numFmts count="1">
    <numFmt numFmtId="164" formatCode="0.0%"/>
  </numFmts>
  <fonts count="12">
    <font>
      <sz val="11"/>
      <color theme="1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8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0" xfId="0" applyFont="1"/>
    <xf numFmtId="0" fontId="4" fillId="0" borderId="0" xfId="0" applyFont="1" applyAlignment="1">
      <alignment horizontal="justify" vertical="center"/>
    </xf>
    <xf numFmtId="0" fontId="7" fillId="0" borderId="0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left" vertical="center" wrapText="1" indent="5"/>
    </xf>
    <xf numFmtId="3" fontId="4" fillId="0" borderId="1" xfId="0" applyNumberFormat="1" applyFont="1" applyBorder="1" applyAlignment="1">
      <alignment horizontal="center" vertical="center" shrinkToFit="1"/>
    </xf>
    <xf numFmtId="3" fontId="4" fillId="3" borderId="1" xfId="0" applyNumberFormat="1" applyFont="1" applyFill="1" applyBorder="1" applyAlignment="1">
      <alignment horizontal="center" vertical="center" shrinkToFit="1"/>
    </xf>
    <xf numFmtId="0" fontId="7" fillId="0" borderId="0" xfId="0" applyFont="1"/>
    <xf numFmtId="0" fontId="9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 shrinkToFit="1"/>
    </xf>
    <xf numFmtId="3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shrinkToFit="1"/>
    </xf>
    <xf numFmtId="0" fontId="11" fillId="5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0000"/>
      <color rgb="FFC3D69B"/>
      <color rgb="FF4B7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ser>
          <c:idx val="1"/>
          <c:order val="0"/>
          <c:tx>
            <c:strRef>
              <c:f>adat!$A$11</c:f>
              <c:strCache>
                <c:ptCount val="1"/>
                <c:pt idx="0">
                  <c:v>Illegális migrációhoz kapcsolódó jogellenes cselekmények száma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dLbls>
            <c:dLbl>
              <c:idx val="1"/>
              <c:layout>
                <c:manualLayout>
                  <c:x val="-8.5607331870401551E-3"/>
                  <c:y val="-1.0837541858991759E-2"/>
                </c:manualLayout>
              </c:layout>
              <c:dLblPos val="outEnd"/>
              <c:showVal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60D-464A-96E3-4511B78987B9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4720536982058622E-3"/>
                  <c:y val="-3.4836455787854138E-2"/>
                </c:manualLayout>
              </c:layout>
              <c:dLblPos val="outEnd"/>
              <c:showVal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60D-464A-96E3-4511B78987B9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adat!$B$10:$H$10</c:f>
              <c:strCache>
                <c:ptCount val="7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</c:strCache>
            </c:strRef>
          </c:cat>
          <c:val>
            <c:numRef>
              <c:f>adat!$B$11:$H$11</c:f>
              <c:numCache>
                <c:formatCode>#,##0</c:formatCode>
                <c:ptCount val="7"/>
                <c:pt idx="0">
                  <c:v>207</c:v>
                </c:pt>
                <c:pt idx="1">
                  <c:v>328</c:v>
                </c:pt>
                <c:pt idx="2">
                  <c:v>288</c:v>
                </c:pt>
                <c:pt idx="3">
                  <c:v>177</c:v>
                </c:pt>
                <c:pt idx="4">
                  <c:v>168</c:v>
                </c:pt>
                <c:pt idx="5">
                  <c:v>184</c:v>
                </c:pt>
                <c:pt idx="6">
                  <c:v>173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60D-464A-96E3-4511B78987B9}"/>
            </c:ext>
          </c:extLst>
        </c:ser>
        <c:gapWidth val="182"/>
        <c:overlap val="-56"/>
        <c:axId val="123312384"/>
        <c:axId val="74760192"/>
      </c:barChart>
      <c:catAx>
        <c:axId val="123312384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74760192"/>
        <c:crosses val="autoZero"/>
        <c:auto val="1"/>
        <c:lblAlgn val="ctr"/>
        <c:lblOffset val="100"/>
      </c:catAx>
      <c:valAx>
        <c:axId val="74760192"/>
        <c:scaling>
          <c:orientation val="minMax"/>
          <c:min val="0"/>
        </c:scaling>
        <c:axPos val="l"/>
        <c:numFmt formatCode="#,##0" sourceLinked="0"/>
        <c:majorTickMark val="in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1233123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noFill/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6039" r="0.31496062992126039" t="0.35433070866141736" header="0.11811023622047249" footer="0.11811023622047249"/>
    <c:pageSetup paperSize="9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autoTitleDeleted val="1"/>
    <c:plotArea>
      <c:layout>
        <c:manualLayout>
          <c:layoutTarget val="inner"/>
          <c:xMode val="edge"/>
          <c:yMode val="edge"/>
          <c:x val="6.2665373425541029E-2"/>
          <c:y val="0.19176070232600234"/>
          <c:w val="0.92143578353559863"/>
          <c:h val="0.70392193798741665"/>
        </c:manualLayout>
      </c:layout>
      <c:barChart>
        <c:barDir val="col"/>
        <c:grouping val="clustered"/>
        <c:ser>
          <c:idx val="1"/>
          <c:order val="0"/>
          <c:tx>
            <c:strRef>
              <c:f>adat!$A$12</c:f>
              <c:strCache>
                <c:ptCount val="1"/>
                <c:pt idx="0">
                  <c:v>Embercsempészés bűncselekmény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dLbls>
            <c:dLbl>
              <c:idx val="1"/>
              <c:layout>
                <c:manualLayout>
                  <c:x val="-8.5607331870401551E-3"/>
                  <c:y val="-1.0837541858991759E-2"/>
                </c:manualLayout>
              </c:layout>
              <c:dLblPos val="outEnd"/>
              <c:showVal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DAAA-4372-9D08-CF2BC47D36A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4720536982058622E-3"/>
                  <c:y val="-3.4836455787854138E-2"/>
                </c:manualLayout>
              </c:layout>
              <c:dLblPos val="outEnd"/>
              <c:showVal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AAA-4372-9D08-CF2BC47D36A7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adat!$B$10:$H$10</c:f>
              <c:strCache>
                <c:ptCount val="7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</c:strCache>
            </c:strRef>
          </c:cat>
          <c:val>
            <c:numRef>
              <c:f>adat!$B$12:$H$12</c:f>
              <c:numCache>
                <c:formatCode>#,##0</c:formatCode>
                <c:ptCount val="7"/>
                <c:pt idx="0">
                  <c:v>8</c:v>
                </c:pt>
                <c:pt idx="1">
                  <c:v>16</c:v>
                </c:pt>
                <c:pt idx="2">
                  <c:v>11</c:v>
                </c:pt>
                <c:pt idx="3">
                  <c:v>13</c:v>
                </c:pt>
                <c:pt idx="4">
                  <c:v>11</c:v>
                </c:pt>
                <c:pt idx="5">
                  <c:v>5</c:v>
                </c:pt>
                <c:pt idx="6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AAA-4372-9D08-CF2BC47D36A7}"/>
            </c:ext>
          </c:extLst>
        </c:ser>
        <c:gapWidth val="182"/>
        <c:overlap val="-56"/>
        <c:axId val="74912128"/>
        <c:axId val="74913664"/>
      </c:barChart>
      <c:catAx>
        <c:axId val="74912128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74913664"/>
        <c:crosses val="autoZero"/>
        <c:auto val="1"/>
        <c:lblAlgn val="ctr"/>
        <c:lblOffset val="100"/>
      </c:catAx>
      <c:valAx>
        <c:axId val="74913664"/>
        <c:scaling>
          <c:orientation val="minMax"/>
          <c:min val="0"/>
        </c:scaling>
        <c:axPos val="l"/>
        <c:numFmt formatCode="#,##0" sourceLinked="0"/>
        <c:majorTickMark val="in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74912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noFill/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6039" r="0.31496062992126039" t="0.35433070866141736" header="0.11811023622047249" footer="0.11811023622047249"/>
    <c:pageSetup paperSize="9"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ser>
          <c:idx val="1"/>
          <c:order val="0"/>
          <c:tx>
            <c:strRef>
              <c:f>adat!$A$13</c:f>
              <c:strCache>
                <c:ptCount val="1"/>
                <c:pt idx="0">
                  <c:v>Tiltott határátlépés és kísérlete szabálysértés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dLbls>
            <c:dLbl>
              <c:idx val="1"/>
              <c:layout>
                <c:manualLayout>
                  <c:x val="-8.5607331870401551E-3"/>
                  <c:y val="-1.0837541858991759E-2"/>
                </c:manualLayout>
              </c:layout>
              <c:dLblPos val="outEnd"/>
              <c:showVal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1E0-4DE2-BA4E-ADABFA9C202C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4720536982058622E-3"/>
                  <c:y val="-3.4836455787854138E-2"/>
                </c:manualLayout>
              </c:layout>
              <c:dLblPos val="outEnd"/>
              <c:showVal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1E0-4DE2-BA4E-ADABFA9C202C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adat!$B$10:$H$10</c:f>
              <c:strCache>
                <c:ptCount val="7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</c:strCache>
            </c:strRef>
          </c:cat>
          <c:val>
            <c:numRef>
              <c:f>adat!$B$13:$H$13</c:f>
              <c:numCache>
                <c:formatCode>#,##0</c:formatCode>
                <c:ptCount val="7"/>
                <c:pt idx="0">
                  <c:v>58</c:v>
                </c:pt>
                <c:pt idx="1">
                  <c:v>241</c:v>
                </c:pt>
                <c:pt idx="2">
                  <c:v>182</c:v>
                </c:pt>
                <c:pt idx="3">
                  <c:v>96</c:v>
                </c:pt>
                <c:pt idx="4">
                  <c:v>84</c:v>
                </c:pt>
                <c:pt idx="5">
                  <c:v>114</c:v>
                </c:pt>
                <c:pt idx="6">
                  <c:v>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1E0-4DE2-BA4E-ADABFA9C202C}"/>
            </c:ext>
          </c:extLst>
        </c:ser>
        <c:gapWidth val="182"/>
        <c:overlap val="-56"/>
        <c:axId val="74938624"/>
        <c:axId val="74944512"/>
      </c:barChart>
      <c:catAx>
        <c:axId val="74938624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74944512"/>
        <c:crosses val="autoZero"/>
        <c:auto val="1"/>
        <c:lblAlgn val="ctr"/>
        <c:lblOffset val="100"/>
      </c:catAx>
      <c:valAx>
        <c:axId val="74944512"/>
        <c:scaling>
          <c:orientation val="minMax"/>
          <c:min val="0"/>
        </c:scaling>
        <c:axPos val="l"/>
        <c:numFmt formatCode="#,##0" sourceLinked="0"/>
        <c:majorTickMark val="in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749386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noFill/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6039" r="0.31496062992126039" t="0.35433070866141736" header="0.11811023622047249" footer="0.11811023622047249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autoTitleDeleted val="1"/>
    <c:plotArea>
      <c:layout>
        <c:manualLayout>
          <c:layoutTarget val="inner"/>
          <c:xMode val="edge"/>
          <c:yMode val="edge"/>
          <c:x val="6.2665373425541029E-2"/>
          <c:y val="0.17700310188499171"/>
          <c:w val="0.92143578353559863"/>
          <c:h val="0.70392193798741665"/>
        </c:manualLayout>
      </c:layout>
      <c:barChart>
        <c:barDir val="col"/>
        <c:grouping val="clustered"/>
        <c:ser>
          <c:idx val="1"/>
          <c:order val="0"/>
          <c:tx>
            <c:strRef>
              <c:f>adat!$A$14</c:f>
              <c:strCache>
                <c:ptCount val="1"/>
                <c:pt idx="0">
                  <c:v>Külföldiek rendészetével kapcsolatos szabálysértés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dLbls>
            <c:dLbl>
              <c:idx val="1"/>
              <c:layout>
                <c:manualLayout>
                  <c:x val="2.3682285615937351E-3"/>
                  <c:y val="-1.0837508947745178E-2"/>
                </c:manualLayout>
              </c:layout>
              <c:dLblPos val="outEnd"/>
              <c:showVal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71D-466B-B91A-2738A326A036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9.9242717611113169E-4"/>
                  <c:y val="-2.0850540535579939E-2"/>
                </c:manualLayout>
              </c:layout>
              <c:dLblPos val="outEnd"/>
              <c:showVal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71D-466B-B91A-2738A326A036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adat!$B$10:$H$10</c:f>
              <c:strCache>
                <c:ptCount val="7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</c:strCache>
            </c:strRef>
          </c:cat>
          <c:val>
            <c:numRef>
              <c:f>adat!$B$14:$H$14</c:f>
              <c:numCache>
                <c:formatCode>#,##0</c:formatCode>
                <c:ptCount val="7"/>
                <c:pt idx="0">
                  <c:v>60</c:v>
                </c:pt>
                <c:pt idx="1">
                  <c:v>11</c:v>
                </c:pt>
                <c:pt idx="2">
                  <c:v>13</c:v>
                </c:pt>
                <c:pt idx="3">
                  <c:v>14</c:v>
                </c:pt>
                <c:pt idx="4">
                  <c:v>13</c:v>
                </c:pt>
                <c:pt idx="5">
                  <c:v>14</c:v>
                </c:pt>
                <c:pt idx="6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71D-466B-B91A-2738A326A036}"/>
            </c:ext>
          </c:extLst>
        </c:ser>
        <c:gapWidth val="182"/>
        <c:overlap val="-56"/>
        <c:axId val="74969472"/>
        <c:axId val="74971008"/>
      </c:barChart>
      <c:catAx>
        <c:axId val="74969472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74971008"/>
        <c:crosses val="autoZero"/>
        <c:auto val="1"/>
        <c:lblAlgn val="ctr"/>
        <c:lblOffset val="100"/>
      </c:catAx>
      <c:valAx>
        <c:axId val="74971008"/>
        <c:scaling>
          <c:orientation val="minMax"/>
          <c:min val="0"/>
        </c:scaling>
        <c:axPos val="l"/>
        <c:numFmt formatCode="#,##0" sourceLinked="0"/>
        <c:majorTickMark val="in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749694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noFill/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6039" r="0.31496062992126039" t="0.35433070866141736" header="0.11811023622047249" footer="0.11811023622047249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ser>
          <c:idx val="1"/>
          <c:order val="0"/>
          <c:tx>
            <c:strRef>
              <c:f>adat!$A$19</c:f>
              <c:strCache>
                <c:ptCount val="1"/>
                <c:pt idx="0">
                  <c:v>Személyforgalmi statisztikai adatok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dLbls>
            <c:dLbl>
              <c:idx val="1"/>
              <c:layout>
                <c:manualLayout>
                  <c:x val="2.3682285615937351E-3"/>
                  <c:y val="-1.0837508947745178E-2"/>
                </c:manualLayout>
              </c:layout>
              <c:dLblPos val="outEnd"/>
              <c:showVal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338-452E-AF8E-3674EB7829DD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9.9242717611113169E-4"/>
                  <c:y val="-2.0850540535579939E-2"/>
                </c:manualLayout>
              </c:layout>
              <c:dLblPos val="outEnd"/>
              <c:showVal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338-452E-AF8E-3674EB7829DD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adat!$B$10:$H$10</c:f>
              <c:strCache>
                <c:ptCount val="7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</c:strCache>
            </c:strRef>
          </c:cat>
          <c:val>
            <c:numRef>
              <c:f>adat!$B$19:$H$19</c:f>
              <c:numCache>
                <c:formatCode>General</c:formatCode>
                <c:ptCount val="7"/>
                <c:pt idx="0">
                  <c:v>904855</c:v>
                </c:pt>
                <c:pt idx="1">
                  <c:v>669050</c:v>
                </c:pt>
                <c:pt idx="2">
                  <c:v>567665</c:v>
                </c:pt>
                <c:pt idx="3">
                  <c:v>477483</c:v>
                </c:pt>
                <c:pt idx="4">
                  <c:v>559564</c:v>
                </c:pt>
                <c:pt idx="5">
                  <c:v>608210</c:v>
                </c:pt>
                <c:pt idx="6">
                  <c:v>594896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338-452E-AF8E-3674EB7829DD}"/>
            </c:ext>
          </c:extLst>
        </c:ser>
        <c:gapWidth val="182"/>
        <c:overlap val="-56"/>
        <c:axId val="75061504"/>
        <c:axId val="75083776"/>
      </c:barChart>
      <c:catAx>
        <c:axId val="75061504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75083776"/>
        <c:crosses val="autoZero"/>
        <c:auto val="1"/>
        <c:lblAlgn val="ctr"/>
        <c:lblOffset val="100"/>
      </c:catAx>
      <c:valAx>
        <c:axId val="75083776"/>
        <c:scaling>
          <c:orientation val="minMax"/>
          <c:min val="0"/>
        </c:scaling>
        <c:axPos val="l"/>
        <c:numFmt formatCode="#,##0" sourceLinked="0"/>
        <c:majorTickMark val="in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750615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noFill/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6039" r="0.31496062992126039" t="0.35433070866141736" header="0.11811023622047249" footer="0.11811023622047249"/>
    <c:pageSetup paperSize="9"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autoTitleDeleted val="1"/>
    <c:plotArea>
      <c:layout>
        <c:manualLayout>
          <c:layoutTarget val="inner"/>
          <c:xMode val="edge"/>
          <c:yMode val="edge"/>
          <c:x val="6.2665389904780031E-2"/>
          <c:y val="0.24693305202878346"/>
          <c:w val="0.92143578353559863"/>
          <c:h val="0.70392193798741665"/>
        </c:manualLayout>
      </c:layout>
      <c:barChart>
        <c:barDir val="col"/>
        <c:grouping val="clustered"/>
        <c:ser>
          <c:idx val="1"/>
          <c:order val="0"/>
          <c:tx>
            <c:strRef>
              <c:f>adat!$A$20</c:f>
              <c:strCache>
                <c:ptCount val="1"/>
                <c:pt idx="0">
                  <c:v>Járműforgalmi statisztikai adatok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dLbls>
            <c:dLbl>
              <c:idx val="1"/>
              <c:layout>
                <c:manualLayout>
                  <c:x val="2.3682285615937351E-3"/>
                  <c:y val="-1.0837508947745178E-2"/>
                </c:manualLayout>
              </c:layout>
              <c:dLblPos val="outEnd"/>
              <c:showVal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D799-4336-9298-B082DC19933F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9.9242717611113169E-4"/>
                  <c:y val="-2.0850540535579939E-2"/>
                </c:manualLayout>
              </c:layout>
              <c:dLblPos val="outEnd"/>
              <c:showVal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799-4336-9298-B082DC19933F}"/>
                </c:ex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 baseline="0">
                    <a:solidFill>
                      <a:sysClr val="windowText" lastClr="0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hu-HU"/>
              </a:p>
            </c:txPr>
            <c:dLblPos val="outEnd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adat!$B$10:$H$10</c:f>
              <c:strCache>
                <c:ptCount val="7"/>
                <c:pt idx="0">
                  <c:v>2010. év</c:v>
                </c:pt>
                <c:pt idx="1">
                  <c:v>2011. év</c:v>
                </c:pt>
                <c:pt idx="2">
                  <c:v>2012. év</c:v>
                </c:pt>
                <c:pt idx="3">
                  <c:v>2013. év</c:v>
                </c:pt>
                <c:pt idx="4">
                  <c:v>2014. év</c:v>
                </c:pt>
                <c:pt idx="5">
                  <c:v>2015. év</c:v>
                </c:pt>
                <c:pt idx="6">
                  <c:v>2016. év</c:v>
                </c:pt>
              </c:strCache>
            </c:strRef>
          </c:cat>
          <c:val>
            <c:numRef>
              <c:f>adat!$B$20:$H$20</c:f>
              <c:numCache>
                <c:formatCode>General</c:formatCode>
                <c:ptCount val="7"/>
                <c:pt idx="0">
                  <c:v>265875</c:v>
                </c:pt>
                <c:pt idx="1">
                  <c:v>218217</c:v>
                </c:pt>
                <c:pt idx="2">
                  <c:v>192482</c:v>
                </c:pt>
                <c:pt idx="3">
                  <c:v>170578</c:v>
                </c:pt>
                <c:pt idx="4">
                  <c:v>208653</c:v>
                </c:pt>
                <c:pt idx="5">
                  <c:v>238443</c:v>
                </c:pt>
                <c:pt idx="6">
                  <c:v>240977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799-4336-9298-B082DC19933F}"/>
            </c:ext>
          </c:extLst>
        </c:ser>
        <c:gapWidth val="182"/>
        <c:overlap val="-56"/>
        <c:axId val="75121024"/>
        <c:axId val="75122560"/>
      </c:barChart>
      <c:catAx>
        <c:axId val="75121024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/>
          <a:lstStyle/>
          <a:p>
            <a:pPr>
              <a:defRPr sz="1000" b="1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75122560"/>
        <c:crosses val="autoZero"/>
        <c:auto val="1"/>
        <c:lblAlgn val="ctr"/>
        <c:lblOffset val="100"/>
      </c:catAx>
      <c:valAx>
        <c:axId val="75122560"/>
        <c:scaling>
          <c:orientation val="minMax"/>
          <c:min val="0"/>
        </c:scaling>
        <c:axPos val="l"/>
        <c:numFmt formatCode="#,##0" sourceLinked="0"/>
        <c:majorTickMark val="in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hu-HU"/>
          </a:p>
        </c:txPr>
        <c:crossAx val="751210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noFill/>
    <a:ln>
      <a:solidFill>
        <a:schemeClr val="bg1">
          <a:lumMod val="65000"/>
        </a:schemeClr>
      </a:solidFill>
    </a:ln>
  </c:spPr>
  <c:printSettings>
    <c:headerFooter>
      <c:oddFooter>&amp;BORFK RFI REO</c:oddFooter>
    </c:headerFooter>
    <c:pageMargins b="0.35433070866141736" l="0.31496062992126039" r="0.31496062992126039" t="0.35433070866141736" header="0.11811023622047249" footer="0.11811023622047249"/>
    <c:pageSetup paperSize="9"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68312</xdr:colOff>
      <xdr:row>0</xdr:row>
      <xdr:rowOff>120266</xdr:rowOff>
    </xdr:from>
    <xdr:to>
      <xdr:col>18</xdr:col>
      <xdr:colOff>592667</xdr:colOff>
      <xdr:row>3</xdr:row>
      <xdr:rowOff>137584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454979" y="120266"/>
          <a:ext cx="10504438" cy="493568"/>
        </a:xfrm>
        <a:prstGeom prst="rect">
          <a:avLst/>
        </a:prstGeom>
        <a:solidFill>
          <a:srgbClr val="FFFFFF"/>
        </a:solidFill>
        <a:ln w="2540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hu-HU" sz="1400" b="1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Ez a munkalap a diagramokhoz szükséges technikai segédlet, nem képezi a melléklet részét, ezért nyomtatni nem kell! A táblázatok kitöltésével a diagramok automatikusan generálódnak</a:t>
          </a:r>
          <a:r>
            <a:rPr lang="hu-HU" sz="1600" b="1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4</xdr:row>
      <xdr:rowOff>0</xdr:rowOff>
    </xdr:from>
    <xdr:to>
      <xdr:col>7</xdr:col>
      <xdr:colOff>495300</xdr:colOff>
      <xdr:row>18</xdr:row>
      <xdr:rowOff>95250</xdr:rowOff>
    </xdr:to>
    <xdr:graphicFrame macro="">
      <xdr:nvGraphicFramePr>
        <xdr:cNvPr id="27" name="Diagram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114300</xdr:colOff>
      <xdr:row>3</xdr:row>
      <xdr:rowOff>180975</xdr:rowOff>
    </xdr:from>
    <xdr:to>
      <xdr:col>15</xdr:col>
      <xdr:colOff>495300</xdr:colOff>
      <xdr:row>18</xdr:row>
      <xdr:rowOff>85725</xdr:rowOff>
    </xdr:to>
    <xdr:graphicFrame macro="">
      <xdr:nvGraphicFramePr>
        <xdr:cNvPr id="28" name="Diagram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123825</xdr:colOff>
      <xdr:row>23</xdr:row>
      <xdr:rowOff>161925</xdr:rowOff>
    </xdr:from>
    <xdr:to>
      <xdr:col>7</xdr:col>
      <xdr:colOff>504825</xdr:colOff>
      <xdr:row>38</xdr:row>
      <xdr:rowOff>28575</xdr:rowOff>
    </xdr:to>
    <xdr:graphicFrame macro="">
      <xdr:nvGraphicFramePr>
        <xdr:cNvPr id="31" name="Diagram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123825</xdr:colOff>
      <xdr:row>23</xdr:row>
      <xdr:rowOff>117101</xdr:rowOff>
    </xdr:from>
    <xdr:to>
      <xdr:col>15</xdr:col>
      <xdr:colOff>504825</xdr:colOff>
      <xdr:row>37</xdr:row>
      <xdr:rowOff>174251</xdr:rowOff>
    </xdr:to>
    <xdr:graphicFrame macro="">
      <xdr:nvGraphicFramePr>
        <xdr:cNvPr id="33" name="Diagram 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42</xdr:row>
      <xdr:rowOff>133350</xdr:rowOff>
    </xdr:from>
    <xdr:to>
      <xdr:col>7</xdr:col>
      <xdr:colOff>514350</xdr:colOff>
      <xdr:row>57</xdr:row>
      <xdr:rowOff>76200</xdr:rowOff>
    </xdr:to>
    <xdr:graphicFrame macro="">
      <xdr:nvGraphicFramePr>
        <xdr:cNvPr id="37" name="Diagram 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123825</xdr:colOff>
      <xdr:row>42</xdr:row>
      <xdr:rowOff>142875</xdr:rowOff>
    </xdr:from>
    <xdr:to>
      <xdr:col>15</xdr:col>
      <xdr:colOff>504825</xdr:colOff>
      <xdr:row>57</xdr:row>
      <xdr:rowOff>85725</xdr:rowOff>
    </xdr:to>
    <xdr:graphicFrame macro="">
      <xdr:nvGraphicFramePr>
        <xdr:cNvPr id="38" name="Diagram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3"/>
  <sheetViews>
    <sheetView view="pageBreakPreview" zoomScale="115" zoomScaleNormal="100" zoomScaleSheetLayoutView="115" workbookViewId="0">
      <selection activeCell="H26" sqref="H26"/>
    </sheetView>
  </sheetViews>
  <sheetFormatPr defaultRowHeight="15"/>
  <cols>
    <col min="1" max="1" width="50.85546875" style="1" customWidth="1"/>
    <col min="2" max="8" width="7.5703125" style="11" customWidth="1"/>
    <col min="9" max="9" width="11.85546875" style="11" customWidth="1"/>
    <col min="10" max="10" width="10.7109375" style="11" customWidth="1"/>
    <col min="11" max="16384" width="9.140625" style="4"/>
  </cols>
  <sheetData>
    <row r="1" spans="1:21" ht="12.75" customHeight="1">
      <c r="A1" s="16" t="s">
        <v>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2"/>
    </row>
    <row r="2" spans="1:21" ht="12.75" customHeight="1">
      <c r="A2" s="17" t="s">
        <v>26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2"/>
    </row>
    <row r="3" spans="1:21" ht="12.75" customHeight="1">
      <c r="A3" s="1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2"/>
    </row>
    <row r="4" spans="1:21" ht="12.75" customHeight="1">
      <c r="A4" s="3" t="s">
        <v>8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2"/>
    </row>
    <row r="5" spans="1:21" ht="12.75" customHeight="1">
      <c r="A5" s="5"/>
      <c r="B5" s="2"/>
      <c r="C5" s="2"/>
      <c r="D5" s="2"/>
      <c r="E5" s="2"/>
      <c r="F5" s="2"/>
      <c r="G5" s="2"/>
      <c r="H5" s="2"/>
      <c r="I5" s="2"/>
      <c r="J5" s="2"/>
      <c r="K5" s="10"/>
      <c r="L5" s="26" t="s">
        <v>20</v>
      </c>
      <c r="M5" s="26"/>
      <c r="N5" s="26"/>
      <c r="O5" s="26"/>
      <c r="P5" s="26"/>
      <c r="Q5" s="26"/>
      <c r="R5" s="26"/>
      <c r="S5" s="26"/>
      <c r="T5" s="26"/>
      <c r="U5" s="23"/>
    </row>
    <row r="6" spans="1:21" ht="12.75">
      <c r="A6" s="8"/>
      <c r="B6" s="2"/>
      <c r="C6" s="2"/>
      <c r="D6" s="2"/>
      <c r="E6" s="2"/>
      <c r="F6" s="2"/>
      <c r="G6" s="2"/>
      <c r="H6" s="2"/>
      <c r="I6" s="2"/>
      <c r="J6" s="2"/>
      <c r="K6" s="10"/>
    </row>
    <row r="7" spans="1:21" ht="12.75">
      <c r="A7" s="8"/>
      <c r="B7" s="2"/>
      <c r="C7" s="2"/>
      <c r="D7" s="2"/>
      <c r="E7" s="2"/>
      <c r="F7" s="2"/>
      <c r="G7" s="2"/>
      <c r="H7" s="2"/>
      <c r="I7" s="2"/>
      <c r="J7" s="2"/>
      <c r="K7" s="10"/>
      <c r="L7" s="10"/>
    </row>
    <row r="8" spans="1:21" ht="12.75">
      <c r="A8" s="27" t="s">
        <v>2</v>
      </c>
      <c r="B8" s="27"/>
      <c r="C8" s="27"/>
      <c r="D8" s="27"/>
      <c r="E8" s="27"/>
      <c r="F8" s="27"/>
      <c r="G8" s="27"/>
      <c r="H8" s="27"/>
      <c r="I8" s="27"/>
      <c r="J8" s="27"/>
      <c r="K8" s="10"/>
      <c r="L8" s="10"/>
    </row>
    <row r="9" spans="1:21" ht="12.75">
      <c r="A9" s="8"/>
      <c r="B9" s="9"/>
      <c r="C9" s="9"/>
      <c r="D9" s="2"/>
      <c r="E9" s="2"/>
      <c r="F9" s="2"/>
      <c r="G9" s="2"/>
      <c r="H9" s="2"/>
      <c r="I9" s="2"/>
      <c r="J9" s="2"/>
      <c r="K9" s="10"/>
      <c r="L9" s="10"/>
    </row>
    <row r="10" spans="1:21" ht="38.25">
      <c r="A10" s="6"/>
      <c r="B10" s="7" t="s">
        <v>16</v>
      </c>
      <c r="C10" s="7" t="s">
        <v>3</v>
      </c>
      <c r="D10" s="7" t="s">
        <v>4</v>
      </c>
      <c r="E10" s="7" t="s">
        <v>5</v>
      </c>
      <c r="F10" s="7" t="s">
        <v>6</v>
      </c>
      <c r="G10" s="7" t="s">
        <v>7</v>
      </c>
      <c r="H10" s="7" t="s">
        <v>23</v>
      </c>
      <c r="I10" s="18" t="s">
        <v>24</v>
      </c>
      <c r="J10" s="19" t="s">
        <v>25</v>
      </c>
      <c r="K10" s="10"/>
      <c r="L10" s="10"/>
    </row>
    <row r="11" spans="1:21" ht="12.75">
      <c r="A11" s="12" t="s">
        <v>21</v>
      </c>
      <c r="B11" s="14">
        <v>207</v>
      </c>
      <c r="C11" s="14">
        <v>328</v>
      </c>
      <c r="D11" s="14">
        <v>288</v>
      </c>
      <c r="E11" s="14">
        <v>177</v>
      </c>
      <c r="F11" s="14">
        <v>168</v>
      </c>
      <c r="G11" s="14">
        <v>184</v>
      </c>
      <c r="H11" s="14">
        <v>173</v>
      </c>
      <c r="I11" s="20">
        <f>H11-G11</f>
        <v>-11</v>
      </c>
      <c r="J11" s="21">
        <f>IF(G11=0,"",(H11/G11)-1)</f>
        <v>-5.9782608695652217E-2</v>
      </c>
      <c r="K11" s="10"/>
      <c r="L11" s="10"/>
    </row>
    <row r="12" spans="1:21" ht="12.75">
      <c r="A12" s="13" t="s">
        <v>9</v>
      </c>
      <c r="B12" s="14">
        <v>8</v>
      </c>
      <c r="C12" s="14">
        <v>16</v>
      </c>
      <c r="D12" s="14">
        <v>11</v>
      </c>
      <c r="E12" s="14">
        <v>13</v>
      </c>
      <c r="F12" s="14">
        <v>11</v>
      </c>
      <c r="G12" s="14">
        <v>5</v>
      </c>
      <c r="H12" s="14">
        <v>5</v>
      </c>
      <c r="I12" s="20">
        <f t="shared" ref="I12:I20" si="0">H12-G12</f>
        <v>0</v>
      </c>
      <c r="J12" s="21">
        <f t="shared" ref="J12:J20" si="1">IF(G12=0,"",(H12/G12)-1)</f>
        <v>0</v>
      </c>
      <c r="K12" s="10"/>
      <c r="L12" s="10"/>
    </row>
    <row r="13" spans="1:21" ht="12.75">
      <c r="A13" s="13" t="s">
        <v>10</v>
      </c>
      <c r="B13" s="14">
        <v>58</v>
      </c>
      <c r="C13" s="14">
        <v>241</v>
      </c>
      <c r="D13" s="14">
        <v>182</v>
      </c>
      <c r="E13" s="14">
        <v>96</v>
      </c>
      <c r="F13" s="14">
        <v>84</v>
      </c>
      <c r="G13" s="14">
        <v>114</v>
      </c>
      <c r="H13" s="14">
        <v>49</v>
      </c>
      <c r="I13" s="20">
        <f t="shared" si="0"/>
        <v>-65</v>
      </c>
      <c r="J13" s="21">
        <f t="shared" si="1"/>
        <v>-0.57017543859649122</v>
      </c>
      <c r="K13" s="10"/>
      <c r="L13" s="10"/>
    </row>
    <row r="14" spans="1:21" ht="12.75">
      <c r="A14" s="13" t="s">
        <v>11</v>
      </c>
      <c r="B14" s="14">
        <v>60</v>
      </c>
      <c r="C14" s="14">
        <v>11</v>
      </c>
      <c r="D14" s="14">
        <v>13</v>
      </c>
      <c r="E14" s="14">
        <v>14</v>
      </c>
      <c r="F14" s="14">
        <v>13</v>
      </c>
      <c r="G14" s="14">
        <v>14</v>
      </c>
      <c r="H14" s="14">
        <v>16</v>
      </c>
      <c r="I14" s="20">
        <f t="shared" si="0"/>
        <v>2</v>
      </c>
      <c r="J14" s="21">
        <f t="shared" si="1"/>
        <v>0.14285714285714279</v>
      </c>
      <c r="K14" s="10"/>
      <c r="L14" s="10"/>
    </row>
    <row r="15" spans="1:21" ht="12.75">
      <c r="A15" s="13" t="s">
        <v>12</v>
      </c>
      <c r="B15" s="15"/>
      <c r="C15" s="15"/>
      <c r="D15" s="15"/>
      <c r="E15" s="15"/>
      <c r="F15" s="15"/>
      <c r="G15" s="14">
        <v>0</v>
      </c>
      <c r="H15" s="14">
        <v>0</v>
      </c>
      <c r="I15" s="20">
        <f t="shared" si="0"/>
        <v>0</v>
      </c>
      <c r="J15" s="21" t="str">
        <f t="shared" si="1"/>
        <v/>
      </c>
      <c r="K15" s="10"/>
      <c r="L15" s="10"/>
    </row>
    <row r="16" spans="1:21" ht="25.5">
      <c r="A16" s="13" t="s">
        <v>13</v>
      </c>
      <c r="B16" s="15"/>
      <c r="C16" s="15"/>
      <c r="D16" s="15"/>
      <c r="E16" s="15"/>
      <c r="F16" s="15"/>
      <c r="G16" s="14">
        <v>0</v>
      </c>
      <c r="H16" s="14">
        <v>0</v>
      </c>
      <c r="I16" s="20">
        <f t="shared" si="0"/>
        <v>0</v>
      </c>
      <c r="J16" s="21" t="str">
        <f t="shared" si="1"/>
        <v/>
      </c>
      <c r="K16" s="10"/>
      <c r="L16" s="10"/>
    </row>
    <row r="17" spans="1:13" ht="25.5">
      <c r="A17" s="13" t="s">
        <v>14</v>
      </c>
      <c r="B17" s="15"/>
      <c r="C17" s="15"/>
      <c r="D17" s="15"/>
      <c r="E17" s="15"/>
      <c r="F17" s="15"/>
      <c r="G17" s="14">
        <v>0</v>
      </c>
      <c r="H17" s="14">
        <v>0</v>
      </c>
      <c r="I17" s="20">
        <f t="shared" si="0"/>
        <v>0</v>
      </c>
      <c r="J17" s="21" t="str">
        <f t="shared" si="1"/>
        <v/>
      </c>
      <c r="K17" s="10"/>
      <c r="L17" s="10"/>
    </row>
    <row r="18" spans="1:13" ht="25.5">
      <c r="A18" s="13" t="s">
        <v>15</v>
      </c>
      <c r="B18" s="15"/>
      <c r="C18" s="15"/>
      <c r="D18" s="15"/>
      <c r="E18" s="15"/>
      <c r="F18" s="15"/>
      <c r="G18" s="14">
        <v>0</v>
      </c>
      <c r="H18" s="14">
        <v>0</v>
      </c>
      <c r="I18" s="20">
        <f t="shared" si="0"/>
        <v>0</v>
      </c>
      <c r="J18" s="21" t="str">
        <f t="shared" si="1"/>
        <v/>
      </c>
      <c r="K18" s="10"/>
      <c r="L18" s="10"/>
    </row>
    <row r="19" spans="1:13" ht="12.75">
      <c r="A19" s="12" t="s">
        <v>0</v>
      </c>
      <c r="B19" s="24">
        <v>904855</v>
      </c>
      <c r="C19" s="24">
        <v>669050</v>
      </c>
      <c r="D19" s="24">
        <v>567665</v>
      </c>
      <c r="E19" s="24">
        <v>477483</v>
      </c>
      <c r="F19" s="24">
        <v>559564</v>
      </c>
      <c r="G19" s="24">
        <v>608210</v>
      </c>
      <c r="H19" s="24">
        <v>594896</v>
      </c>
      <c r="I19" s="20">
        <f t="shared" si="0"/>
        <v>-13314</v>
      </c>
      <c r="J19" s="21">
        <f t="shared" si="1"/>
        <v>-2.1890465464231124E-2</v>
      </c>
      <c r="K19" s="10"/>
      <c r="L19" s="10"/>
    </row>
    <row r="20" spans="1:13" ht="12.75">
      <c r="A20" s="12" t="s">
        <v>1</v>
      </c>
      <c r="B20" s="24">
        <v>265875</v>
      </c>
      <c r="C20" s="24">
        <v>218217</v>
      </c>
      <c r="D20" s="24">
        <v>192482</v>
      </c>
      <c r="E20" s="24">
        <v>170578</v>
      </c>
      <c r="F20" s="24">
        <v>208653</v>
      </c>
      <c r="G20" s="24">
        <v>238443</v>
      </c>
      <c r="H20" s="24">
        <v>240977</v>
      </c>
      <c r="I20" s="20">
        <f t="shared" si="0"/>
        <v>2534</v>
      </c>
      <c r="J20" s="21">
        <f t="shared" si="1"/>
        <v>1.0627277798048063E-2</v>
      </c>
      <c r="K20" s="10"/>
      <c r="L20" s="10"/>
    </row>
    <row r="21" spans="1:13" ht="12.75">
      <c r="A21" s="10"/>
      <c r="B21" s="2"/>
      <c r="C21" s="2"/>
      <c r="D21" s="2"/>
      <c r="E21" s="2"/>
      <c r="F21" s="2"/>
      <c r="G21" s="2"/>
      <c r="H21" s="2"/>
      <c r="I21" s="2"/>
      <c r="J21" s="2"/>
      <c r="K21" s="10"/>
      <c r="L21" s="10"/>
    </row>
    <row r="22" spans="1:13" ht="12.75">
      <c r="A22" s="10"/>
      <c r="B22" s="2"/>
      <c r="C22" s="2"/>
      <c r="D22" s="2"/>
      <c r="E22" s="2"/>
      <c r="F22" s="2"/>
      <c r="G22" s="2"/>
      <c r="H22" s="2"/>
      <c r="I22" s="2"/>
      <c r="J22" s="2"/>
      <c r="K22" s="10"/>
      <c r="L22" s="10"/>
    </row>
    <row r="23" spans="1:13">
      <c r="K23" s="10"/>
      <c r="L23" s="10"/>
    </row>
    <row r="24" spans="1:13">
      <c r="K24" s="10"/>
      <c r="L24" s="10"/>
    </row>
    <row r="25" spans="1:13">
      <c r="K25" s="10"/>
      <c r="L25" s="10"/>
      <c r="M25" s="10"/>
    </row>
    <row r="26" spans="1:13">
      <c r="K26" s="10"/>
      <c r="L26" s="10"/>
    </row>
    <row r="27" spans="1:13">
      <c r="K27" s="10"/>
      <c r="L27" s="10"/>
    </row>
    <row r="28" spans="1:13">
      <c r="K28" s="10"/>
      <c r="L28" s="10"/>
    </row>
    <row r="29" spans="1:13">
      <c r="K29" s="10"/>
      <c r="L29" s="10"/>
    </row>
    <row r="30" spans="1:13">
      <c r="K30" s="10"/>
      <c r="L30" s="10"/>
    </row>
    <row r="31" spans="1:13">
      <c r="L31" s="10"/>
    </row>
    <row r="32" spans="1:13">
      <c r="L32" s="10"/>
    </row>
    <row r="33" spans="12:12">
      <c r="L33" s="10"/>
    </row>
  </sheetData>
  <mergeCells count="3">
    <mergeCell ref="B1:T4"/>
    <mergeCell ref="L5:T5"/>
    <mergeCell ref="A8:J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9"/>
  <sheetViews>
    <sheetView tabSelected="1" view="pageBreakPreview" zoomScale="85" zoomScaleNormal="100" zoomScaleSheetLayoutView="85" workbookViewId="0">
      <selection activeCell="B4" sqref="B4"/>
    </sheetView>
  </sheetViews>
  <sheetFormatPr defaultRowHeight="15"/>
  <sheetData>
    <row r="1" spans="1:16">
      <c r="A1" s="28" t="s">
        <v>21</v>
      </c>
      <c r="B1" s="28"/>
      <c r="C1" s="28"/>
      <c r="D1" s="28"/>
      <c r="E1" s="28"/>
      <c r="F1" s="28"/>
      <c r="G1" s="28"/>
      <c r="H1" s="28"/>
      <c r="I1" s="28" t="s">
        <v>17</v>
      </c>
      <c r="J1" s="28"/>
      <c r="K1" s="28"/>
      <c r="L1" s="28"/>
      <c r="M1" s="28"/>
      <c r="N1" s="28"/>
      <c r="O1" s="28"/>
      <c r="P1" s="28"/>
    </row>
    <row r="2" spans="1:16">
      <c r="A2" s="28" t="str">
        <f>adat!$A$1</f>
        <v>2010-2016. évek statisztikai kimutatása</v>
      </c>
      <c r="B2" s="28"/>
      <c r="C2" s="28"/>
      <c r="D2" s="28"/>
      <c r="E2" s="28"/>
      <c r="F2" s="28"/>
      <c r="G2" s="28"/>
      <c r="H2" s="28"/>
      <c r="I2" s="28" t="str">
        <f>adat!$A$1</f>
        <v>2010-2016. évek statisztikai kimutatása</v>
      </c>
      <c r="J2" s="28"/>
      <c r="K2" s="28"/>
      <c r="L2" s="28"/>
      <c r="M2" s="28"/>
      <c r="N2" s="28"/>
      <c r="O2" s="28"/>
      <c r="P2" s="28"/>
    </row>
    <row r="3" spans="1:16">
      <c r="A3" s="28" t="str">
        <f>adat!$A$2</f>
        <v>Battonya Határrendészeti Kirendeltség</v>
      </c>
      <c r="B3" s="28"/>
      <c r="C3" s="28"/>
      <c r="D3" s="28"/>
      <c r="E3" s="28"/>
      <c r="F3" s="28"/>
      <c r="G3" s="28"/>
      <c r="H3" s="28"/>
      <c r="I3" s="28" t="str">
        <f>adat!$A$2</f>
        <v>Battonya Határrendészeti Kirendeltség</v>
      </c>
      <c r="J3" s="28"/>
      <c r="K3" s="28"/>
      <c r="L3" s="28"/>
      <c r="M3" s="28"/>
      <c r="N3" s="28"/>
      <c r="O3" s="28"/>
      <c r="P3" s="28"/>
    </row>
    <row r="21" spans="1:16">
      <c r="A21" s="28" t="s">
        <v>18</v>
      </c>
      <c r="B21" s="28"/>
      <c r="C21" s="28"/>
      <c r="D21" s="28"/>
      <c r="E21" s="28"/>
      <c r="F21" s="28"/>
      <c r="G21" s="28"/>
      <c r="H21" s="28"/>
      <c r="I21" s="28" t="s">
        <v>19</v>
      </c>
      <c r="J21" s="28"/>
      <c r="K21" s="28"/>
      <c r="L21" s="28"/>
      <c r="M21" s="28"/>
      <c r="N21" s="28"/>
      <c r="O21" s="28"/>
      <c r="P21" s="28"/>
    </row>
    <row r="22" spans="1:16">
      <c r="A22" s="28" t="str">
        <f>adat!$A$1</f>
        <v>2010-2016. évek statisztikai kimutatása</v>
      </c>
      <c r="B22" s="28"/>
      <c r="C22" s="28"/>
      <c r="D22" s="28"/>
      <c r="E22" s="28"/>
      <c r="F22" s="28"/>
      <c r="G22" s="28"/>
      <c r="H22" s="28"/>
      <c r="I22" s="28" t="str">
        <f>adat!$A$1</f>
        <v>2010-2016. évek statisztikai kimutatása</v>
      </c>
      <c r="J22" s="28"/>
      <c r="K22" s="28"/>
      <c r="L22" s="28"/>
      <c r="M22" s="28"/>
      <c r="N22" s="28"/>
      <c r="O22" s="28"/>
      <c r="P22" s="28"/>
    </row>
    <row r="23" spans="1:16">
      <c r="A23" s="28" t="str">
        <f>adat!$A$2</f>
        <v>Battonya Határrendészeti Kirendeltség</v>
      </c>
      <c r="B23" s="28"/>
      <c r="C23" s="28"/>
      <c r="D23" s="28"/>
      <c r="E23" s="28"/>
      <c r="F23" s="28"/>
      <c r="G23" s="28"/>
      <c r="H23" s="28"/>
      <c r="I23" s="28" t="str">
        <f>adat!$A$2</f>
        <v>Battonya Határrendészeti Kirendeltség</v>
      </c>
      <c r="J23" s="28"/>
      <c r="K23" s="28"/>
      <c r="L23" s="28"/>
      <c r="M23" s="28"/>
      <c r="N23" s="28"/>
      <c r="O23" s="28"/>
      <c r="P23" s="28"/>
    </row>
    <row r="40" spans="1:16">
      <c r="A40" s="28" t="s">
        <v>0</v>
      </c>
      <c r="B40" s="28"/>
      <c r="C40" s="28"/>
      <c r="D40" s="28"/>
      <c r="E40" s="28"/>
      <c r="F40" s="28"/>
      <c r="G40" s="28"/>
      <c r="H40" s="28"/>
      <c r="I40" s="28" t="s">
        <v>1</v>
      </c>
      <c r="J40" s="28"/>
      <c r="K40" s="28"/>
      <c r="L40" s="28"/>
      <c r="M40" s="28"/>
      <c r="N40" s="28"/>
      <c r="O40" s="28"/>
      <c r="P40" s="28"/>
    </row>
    <row r="41" spans="1:16">
      <c r="A41" s="28" t="str">
        <f>adat!$A$1</f>
        <v>2010-2016. évek statisztikai kimutatása</v>
      </c>
      <c r="B41" s="28"/>
      <c r="C41" s="28"/>
      <c r="D41" s="28"/>
      <c r="E41" s="28"/>
      <c r="F41" s="28"/>
      <c r="G41" s="28"/>
      <c r="H41" s="28"/>
      <c r="I41" s="28" t="str">
        <f>adat!$A$1</f>
        <v>2010-2016. évek statisztikai kimutatása</v>
      </c>
      <c r="J41" s="28"/>
      <c r="K41" s="28"/>
      <c r="L41" s="28"/>
      <c r="M41" s="28"/>
      <c r="N41" s="28"/>
      <c r="O41" s="28"/>
      <c r="P41" s="28"/>
    </row>
    <row r="42" spans="1:16">
      <c r="A42" s="28" t="str">
        <f>adat!$A$2</f>
        <v>Battonya Határrendészeti Kirendeltség</v>
      </c>
      <c r="B42" s="28"/>
      <c r="C42" s="28"/>
      <c r="D42" s="28"/>
      <c r="E42" s="28"/>
      <c r="F42" s="28"/>
      <c r="G42" s="28"/>
      <c r="H42" s="28"/>
      <c r="I42" s="28" t="str">
        <f>adat!$A$2</f>
        <v>Battonya Határrendészeti Kirendeltség</v>
      </c>
      <c r="J42" s="28"/>
      <c r="K42" s="28"/>
      <c r="L42" s="28"/>
      <c r="M42" s="28"/>
      <c r="N42" s="28"/>
      <c r="O42" s="28"/>
      <c r="P42" s="28"/>
    </row>
    <row r="60" spans="1:16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</row>
    <row r="61" spans="1:16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</row>
    <row r="62" spans="1:16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</row>
    <row r="79" spans="1:8">
      <c r="A79" s="28"/>
      <c r="B79" s="28"/>
      <c r="C79" s="28"/>
      <c r="D79" s="28"/>
      <c r="E79" s="28"/>
      <c r="F79" s="28"/>
      <c r="G79" s="28"/>
      <c r="H79" s="28"/>
    </row>
  </sheetData>
  <mergeCells count="25">
    <mergeCell ref="I60:P60"/>
    <mergeCell ref="I61:P61"/>
    <mergeCell ref="I62:P62"/>
    <mergeCell ref="A23:H23"/>
    <mergeCell ref="A41:H41"/>
    <mergeCell ref="A79:H79"/>
    <mergeCell ref="A60:H60"/>
    <mergeCell ref="A61:H61"/>
    <mergeCell ref="A62:H62"/>
    <mergeCell ref="A42:H42"/>
    <mergeCell ref="I41:P41"/>
    <mergeCell ref="I42:P42"/>
    <mergeCell ref="I1:P1"/>
    <mergeCell ref="I2:P2"/>
    <mergeCell ref="I3:P3"/>
    <mergeCell ref="A21:H21"/>
    <mergeCell ref="A22:H22"/>
    <mergeCell ref="I21:P21"/>
    <mergeCell ref="I22:P22"/>
    <mergeCell ref="I23:P23"/>
    <mergeCell ref="A40:H40"/>
    <mergeCell ref="I40:P40"/>
    <mergeCell ref="A1:H1"/>
    <mergeCell ref="A2:H2"/>
    <mergeCell ref="A3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&amp;R1. melléklet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adat</vt:lpstr>
      <vt:lpstr>diagram</vt:lpstr>
      <vt:lpstr>adat!Nyomtatási_terület</vt:lpstr>
      <vt:lpstr>diagram!Nyomtatási_terület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orfk</dc:creator>
  <cp:lastModifiedBy>Békés MRFK</cp:lastModifiedBy>
  <cp:lastPrinted>2017-04-19T08:47:49Z</cp:lastPrinted>
  <dcterms:created xsi:type="dcterms:W3CDTF">2015-02-20T09:00:17Z</dcterms:created>
  <dcterms:modified xsi:type="dcterms:W3CDTF">2017-04-19T08:48:04Z</dcterms:modified>
</cp:coreProperties>
</file>